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22FC22D9-55BB-4D1F-B4A2-927BC44F16CD}" xr6:coauthVersionLast="47" xr6:coauthVersionMax="47" xr10:uidLastSave="{00000000-0000-0000-0000-000000000000}"/>
  <bookViews>
    <workbookView xWindow="-120" yWindow="-120" windowWidth="21840" windowHeight="13140" xr2:uid="{68DBFCC4-D015-4997-9E37-6E8252699A0B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E18" i="1"/>
  <c r="D18" i="1"/>
  <c r="C18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E10" i="1"/>
  <c r="D10" i="1"/>
  <c r="C10" i="1"/>
  <c r="F9" i="1"/>
  <c r="E9" i="1"/>
  <c r="D9" i="1"/>
  <c r="C9" i="1"/>
  <c r="B5" i="1"/>
  <c r="B2" i="1"/>
  <c r="G10" i="1" l="1"/>
  <c r="G18" i="1"/>
  <c r="G9" i="1" l="1"/>
</calcChain>
</file>

<file path=xl/sharedStrings.xml><?xml version="1.0" encoding="utf-8"?>
<sst xmlns="http://schemas.openxmlformats.org/spreadsheetml/2006/main" count="30" uniqueCount="30">
  <si>
    <t>Poder Ejecutivo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</si>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</sst>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59637AEC-1522-46DD-921F-24AF8373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949682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482706-67E1-47F2-8E7D-8A515F309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966" y="413722"/>
          <a:ext cx="2159741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E38A9F-9C61-4C3E-BC0A-2DAC5853C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  <xdr:twoCellAnchor>
    <xdr:from>
      <xdr:col>3</xdr:col>
      <xdr:colOff>283427</xdr:colOff>
      <xdr:row>37</xdr:row>
      <xdr:rowOff>132522</xdr:rowOff>
    </xdr:from>
    <xdr:to>
      <xdr:col>6</xdr:col>
      <xdr:colOff>116416</xdr:colOff>
      <xdr:row>40</xdr:row>
      <xdr:rowOff>107430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818F1467-8468-44EB-9796-5B5CE01B4F83}"/>
            </a:ext>
          </a:extLst>
        </xdr:cNvPr>
        <xdr:cNvSpPr txBox="1"/>
      </xdr:nvSpPr>
      <xdr:spPr>
        <a:xfrm>
          <a:off x="4464902" y="10886247"/>
          <a:ext cx="3090539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05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1770404</xdr:colOff>
      <xdr:row>37</xdr:row>
      <xdr:rowOff>132522</xdr:rowOff>
    </xdr:from>
    <xdr:to>
      <xdr:col>2</xdr:col>
      <xdr:colOff>707419</xdr:colOff>
      <xdr:row>40</xdr:row>
      <xdr:rowOff>107430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EEBFADEC-C937-4543-848E-40492647A5C2}"/>
            </a:ext>
          </a:extLst>
        </xdr:cNvPr>
        <xdr:cNvSpPr txBox="1"/>
      </xdr:nvSpPr>
      <xdr:spPr>
        <a:xfrm>
          <a:off x="1932329" y="10886247"/>
          <a:ext cx="1870715" cy="43210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050">
            <a:effectLst/>
            <a:latin typeface="Monserat medium"/>
          </a:endParaRPr>
        </a:p>
        <a:p>
          <a:pPr algn="ctr"/>
          <a:r>
            <a:rPr lang="es-MX" sz="105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05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2F58-A683-4A59-B80E-68E1CBF16071}">
  <sheetPr>
    <tabColor rgb="FF44546A"/>
    <pageSetUpPr fitToPage="1"/>
  </sheetPr>
  <dimension ref="B1:T235"/>
  <sheetViews>
    <sheetView showGridLines="0" tabSelected="1" view="pageBreakPreview" zoomScale="130" zoomScaleNormal="115" zoomScaleSheetLayoutView="130" zoomScalePageLayoutView="115" workbookViewId="0">
      <selection activeCell="D15" sqref="D15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'[1]ESTADO DE SITUACIÓN FINAN 2'!C2</f>
        <v>4to. Informe Trimestral de Avance de Gestión 2025</v>
      </c>
      <c r="C2" s="3"/>
      <c r="D2" s="3"/>
      <c r="E2" s="3"/>
      <c r="F2" s="3"/>
      <c r="G2" s="3"/>
    </row>
    <row r="3" spans="2:20" ht="12.75">
      <c r="B3" s="3" t="s">
        <v>0</v>
      </c>
      <c r="C3" s="3"/>
      <c r="D3" s="3"/>
      <c r="E3" s="3"/>
      <c r="F3" s="3"/>
      <c r="G3" s="3"/>
    </row>
    <row r="4" spans="2:20" ht="12.75">
      <c r="B4" s="3" t="s">
        <v>1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20" ht="12.75">
      <c r="B6" s="4" t="s">
        <v>2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9</v>
      </c>
      <c r="C9" s="11">
        <f>C10+C18</f>
        <v>35573916584.490005</v>
      </c>
      <c r="D9" s="11">
        <f t="shared" ref="D9:E9" si="0">D10+D18</f>
        <v>1522234251076.1299</v>
      </c>
      <c r="E9" s="11">
        <f t="shared" si="0"/>
        <v>1522824377939.3999</v>
      </c>
      <c r="F9" s="11">
        <f>F10+F18</f>
        <v>34983789721.220146</v>
      </c>
      <c r="G9" s="12">
        <f>G10+G18</f>
        <v>-590126863.26985931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10</v>
      </c>
      <c r="C10" s="16">
        <f>SUM(C11:C17)</f>
        <v>14019071437.790001</v>
      </c>
      <c r="D10" s="16">
        <f t="shared" ref="D10:E10" si="1">SUM(D11:D17)</f>
        <v>1507893508025.3298</v>
      </c>
      <c r="E10" s="16">
        <f t="shared" si="1"/>
        <v>1510027054895.4199</v>
      </c>
      <c r="F10" s="17">
        <f>SUM(F11:F17)</f>
        <v>11885524567.70015</v>
      </c>
      <c r="G10" s="18">
        <f>F10-C10</f>
        <v>-2133546870.0898514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11</v>
      </c>
      <c r="C11" s="20">
        <v>7480221848.3000002</v>
      </c>
      <c r="D11" s="21">
        <v>1347102522747.6599</v>
      </c>
      <c r="E11" s="21">
        <v>1349661937570.1299</v>
      </c>
      <c r="F11" s="21">
        <f>C11+D11-E11</f>
        <v>4920807025.8300781</v>
      </c>
      <c r="G11" s="21">
        <f>F11-C11</f>
        <v>-2559414822.4699221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29.25" customHeight="1">
      <c r="B12" s="19" t="s">
        <v>12</v>
      </c>
      <c r="C12" s="20">
        <v>6376071803.1700001</v>
      </c>
      <c r="D12" s="21">
        <v>160182264670.28003</v>
      </c>
      <c r="E12" s="21">
        <v>159892670122.93997</v>
      </c>
      <c r="F12" s="21">
        <f>C12+D12-E12</f>
        <v>6665666350.5100708</v>
      </c>
      <c r="G12" s="21">
        <f t="shared" ref="G12:G17" si="2">F12-C12</f>
        <v>289594547.34007072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29.25" customHeight="1">
      <c r="B13" s="19" t="s">
        <v>13</v>
      </c>
      <c r="C13" s="20">
        <v>162777786.31999999</v>
      </c>
      <c r="D13" s="21">
        <v>608720607.38999999</v>
      </c>
      <c r="E13" s="21">
        <v>472447202.35000002</v>
      </c>
      <c r="F13" s="21">
        <f t="shared" ref="F13:F17" si="3">C13+D13-E13</f>
        <v>299051191.36000001</v>
      </c>
      <c r="G13" s="21">
        <f t="shared" si="2"/>
        <v>136273405.04000002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3"/>
        <v>0</v>
      </c>
      <c r="G14" s="21">
        <f t="shared" si="2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3"/>
        <v>0</v>
      </c>
      <c r="G15" s="21">
        <f t="shared" si="2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3"/>
        <v>0</v>
      </c>
      <c r="G16" s="21">
        <f t="shared" si="2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3"/>
        <v>0</v>
      </c>
      <c r="G17" s="21">
        <f t="shared" si="2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18</v>
      </c>
      <c r="C18" s="16">
        <f>SUM(C19:C27)</f>
        <v>21554845146.700005</v>
      </c>
      <c r="D18" s="16">
        <f t="shared" ref="D18" si="4">SUM(D19:D27)</f>
        <v>14340743050.799999</v>
      </c>
      <c r="E18" s="24">
        <f>SUM(E19:E27)</f>
        <v>12797323043.980001</v>
      </c>
      <c r="F18" s="25">
        <f>SUM(F19:F27)</f>
        <v>23098265153.519997</v>
      </c>
      <c r="G18" s="18">
        <f>F18-C18</f>
        <v>1543420006.8199921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19</v>
      </c>
      <c r="C19" s="20">
        <v>1956043021.1099999</v>
      </c>
      <c r="D19" s="21">
        <v>10768101195.83</v>
      </c>
      <c r="E19" s="21">
        <v>10662528816.860001</v>
      </c>
      <c r="F19" s="26">
        <f>C19+D19-E19</f>
        <v>2061615400.0799999</v>
      </c>
      <c r="G19" s="21">
        <f>F19-C19</f>
        <v>105572378.97000003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20</v>
      </c>
      <c r="C20" s="20">
        <v>0</v>
      </c>
      <c r="D20" s="21">
        <v>0</v>
      </c>
      <c r="E20" s="21">
        <v>0</v>
      </c>
      <c r="F20" s="26">
        <f t="shared" ref="F20:F27" si="5">C20+D20-E20</f>
        <v>0</v>
      </c>
      <c r="G20" s="21">
        <f t="shared" ref="G20:G27" si="6">F20-C20</f>
        <v>0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21</v>
      </c>
      <c r="C21" s="20">
        <v>18506083485.200001</v>
      </c>
      <c r="D21" s="21">
        <v>2940638376.75</v>
      </c>
      <c r="E21" s="21">
        <v>1427160390.28</v>
      </c>
      <c r="F21" s="26">
        <f t="shared" si="5"/>
        <v>20019561471.670002</v>
      </c>
      <c r="G21" s="21">
        <f t="shared" si="6"/>
        <v>1513477986.4700012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22</v>
      </c>
      <c r="C22" s="20">
        <v>2629216339.4699998</v>
      </c>
      <c r="D22" s="21">
        <v>565742589.36000001</v>
      </c>
      <c r="E22" s="21">
        <v>397527704.19</v>
      </c>
      <c r="F22" s="26">
        <f>C22+D22-E22</f>
        <v>2797431224.6399999</v>
      </c>
      <c r="G22" s="21">
        <f t="shared" si="6"/>
        <v>168214885.17000008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23</v>
      </c>
      <c r="C23" s="20">
        <v>309652222.31</v>
      </c>
      <c r="D23" s="21">
        <v>28681732.219999999</v>
      </c>
      <c r="E23" s="21">
        <v>32932025.77</v>
      </c>
      <c r="F23" s="26">
        <f t="shared" si="5"/>
        <v>305401928.75999999</v>
      </c>
      <c r="G23" s="21">
        <f t="shared" si="6"/>
        <v>-4250293.5500000119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24</v>
      </c>
      <c r="C24" s="20">
        <v>-1846149921.3900001</v>
      </c>
      <c r="D24" s="21">
        <v>37579156.640000001</v>
      </c>
      <c r="E24" s="21">
        <v>277174106.88</v>
      </c>
      <c r="F24" s="26">
        <f>C24+D24-E24</f>
        <v>-2085744871.6300001</v>
      </c>
      <c r="G24" s="21">
        <f t="shared" si="6"/>
        <v>-239594950.24000001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2026-02-04T19:45:06Z</dcterms:created>
  <dcterms:modified xsi:type="dcterms:W3CDTF">2026-02-04T19:45:54Z</dcterms:modified>
</cp:coreProperties>
</file>